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65" windowHeight="10950" activeTab="0"/>
  </bookViews>
  <sheets>
    <sheet name="中控码" sheetId="1" r:id="rId1"/>
    <sheet name="单通道延时设置计算" sheetId="2" r:id="rId2"/>
  </sheets>
  <definedNames/>
  <calcPr fullCalcOnLoad="1"/>
</workbook>
</file>

<file path=xl/sharedStrings.xml><?xml version="1.0" encoding="utf-8"?>
<sst xmlns="http://schemas.openxmlformats.org/spreadsheetml/2006/main" count="125" uniqueCount="79">
  <si>
    <r>
      <rPr>
        <sz val="11"/>
        <color indexed="8"/>
        <rFont val="宋体"/>
        <family val="0"/>
      </rPr>
      <t>波特率</t>
    </r>
    <r>
      <rPr>
        <sz val="11"/>
        <color indexed="8"/>
        <rFont val="Arial"/>
        <family val="2"/>
      </rPr>
      <t>115200 8</t>
    </r>
    <r>
      <rPr>
        <sz val="11"/>
        <color indexed="8"/>
        <rFont val="宋体"/>
        <family val="0"/>
      </rPr>
      <t>位</t>
    </r>
    <r>
      <rPr>
        <sz val="11"/>
        <color indexed="8"/>
        <rFont val="Arial"/>
        <family val="2"/>
      </rPr>
      <t xml:space="preserve"> </t>
    </r>
    <r>
      <rPr>
        <sz val="11"/>
        <color indexed="8"/>
        <rFont val="宋体"/>
        <family val="0"/>
      </rPr>
      <t>无校验位</t>
    </r>
  </si>
  <si>
    <t>输入机器序号</t>
  </si>
  <si>
    <t>01</t>
  </si>
  <si>
    <r>
      <rPr>
        <sz val="11"/>
        <color indexed="8"/>
        <rFont val="宋体"/>
        <family val="0"/>
      </rPr>
      <t>时序开</t>
    </r>
  </si>
  <si>
    <t>AC</t>
  </si>
  <si>
    <r>
      <rPr>
        <sz val="11"/>
        <color indexed="8"/>
        <rFont val="宋体"/>
        <family val="0"/>
      </rPr>
      <t>时序关</t>
    </r>
  </si>
  <si>
    <t>00</t>
  </si>
  <si>
    <r>
      <rPr>
        <sz val="11"/>
        <color indexed="8"/>
        <rFont val="宋体"/>
        <family val="0"/>
      </rPr>
      <t>时序开与关</t>
    </r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</si>
  <si>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开</t>
    </r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</si>
  <si>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关</t>
    </r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</si>
  <si>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开</t>
    </r>
  </si>
  <si>
    <t>02</t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</si>
  <si>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关</t>
    </r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</si>
  <si>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开</t>
    </r>
  </si>
  <si>
    <t>03</t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</si>
  <si>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关</t>
    </r>
  </si>
  <si>
    <r>
      <rPr>
        <sz val="11"/>
        <color indexed="8"/>
        <rFont val="宋体"/>
        <family val="0"/>
      </rPr>
      <t>说明</t>
    </r>
  </si>
  <si>
    <r>
      <rPr>
        <sz val="11"/>
        <color indexed="8"/>
        <rFont val="宋体"/>
        <family val="0"/>
      </rPr>
      <t>固定头</t>
    </r>
  </si>
  <si>
    <r>
      <rPr>
        <sz val="11"/>
        <color indexed="8"/>
        <rFont val="宋体"/>
        <family val="0"/>
      </rPr>
      <t>功能码</t>
    </r>
  </si>
  <si>
    <r>
      <rPr>
        <sz val="11"/>
        <color indexed="8"/>
        <rFont val="宋体"/>
        <family val="0"/>
      </rPr>
      <t>机器码</t>
    </r>
  </si>
  <si>
    <t>XX</t>
  </si>
  <si>
    <r>
      <rPr>
        <sz val="11"/>
        <color indexed="8"/>
        <rFont val="宋体"/>
        <family val="0"/>
      </rPr>
      <t>和校验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0"/>
      </rPr>
      <t>结尾</t>
    </r>
    <r>
      <rPr>
        <sz val="11"/>
        <color indexed="8"/>
        <rFont val="Arial"/>
        <family val="2"/>
      </rPr>
      <t>)</t>
    </r>
  </si>
  <si>
    <r>
      <rPr>
        <sz val="11"/>
        <rFont val="宋体"/>
        <family val="0"/>
      </rPr>
      <t>备注</t>
    </r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</si>
  <si>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开</t>
    </r>
  </si>
  <si>
    <t>04</t>
  </si>
  <si>
    <r>
      <rPr>
        <sz val="11"/>
        <color indexed="8"/>
        <rFont val="宋体"/>
        <family val="0"/>
      </rPr>
      <t>例如</t>
    </r>
  </si>
  <si>
    <t>C4</t>
  </si>
  <si>
    <r>
      <rPr>
        <sz val="11"/>
        <rFont val="宋体"/>
        <family val="0"/>
      </rPr>
      <t>时序开</t>
    </r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</si>
  <si>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关</t>
    </r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</si>
  <si>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开</t>
    </r>
  </si>
  <si>
    <t>05</t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</si>
  <si>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关</t>
    </r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</si>
  <si>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开</t>
    </r>
  </si>
  <si>
    <t>06</t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</si>
  <si>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关</t>
    </r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</si>
  <si>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开</t>
    </r>
  </si>
  <si>
    <t>07</t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</si>
  <si>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关</t>
    </r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</si>
  <si>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8</t>
    </r>
    <r>
      <rPr>
        <sz val="11"/>
        <color indexed="8"/>
        <rFont val="宋体"/>
        <family val="0"/>
      </rPr>
      <t>开</t>
    </r>
  </si>
  <si>
    <t>08</t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</si>
  <si>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8</t>
    </r>
    <r>
      <rPr>
        <sz val="11"/>
        <color indexed="8"/>
        <rFont val="宋体"/>
        <family val="0"/>
      </rPr>
      <t>关</t>
    </r>
  </si>
  <si>
    <r>
      <rPr>
        <u val="single"/>
        <sz val="11"/>
        <color indexed="20"/>
        <rFont val="宋体"/>
        <family val="0"/>
      </rPr>
      <t>单个通道延时设置</t>
    </r>
  </si>
  <si>
    <r>
      <rPr>
        <sz val="11"/>
        <color indexed="8"/>
        <rFont val="宋体"/>
        <family val="0"/>
      </rPr>
      <t>同步锁解锁</t>
    </r>
  </si>
  <si>
    <r>
      <rPr>
        <sz val="11"/>
        <color indexed="8"/>
        <rFont val="宋体"/>
        <family val="0"/>
      </rPr>
      <t>同步锁上锁</t>
    </r>
  </si>
  <si>
    <t>单通道延时设置</t>
  </si>
  <si>
    <r>
      <rPr>
        <sz val="11"/>
        <color indexed="10"/>
        <rFont val="宋体"/>
        <family val="0"/>
      </rPr>
      <t>需要设置延时的机器</t>
    </r>
  </si>
  <si>
    <r>
      <rPr>
        <sz val="11"/>
        <color indexed="8"/>
        <rFont val="宋体"/>
        <family val="0"/>
      </rPr>
      <t>备注：机器地址码，输入范围是</t>
    </r>
    <r>
      <rPr>
        <sz val="11"/>
        <color indexed="8"/>
        <rFont val="Arial"/>
        <family val="2"/>
      </rPr>
      <t>01~08</t>
    </r>
    <r>
      <rPr>
        <sz val="11"/>
        <color indexed="8"/>
        <rFont val="宋体"/>
        <family val="0"/>
      </rPr>
      <t>，联机下，第一台时序器为</t>
    </r>
    <r>
      <rPr>
        <sz val="11"/>
        <color indexed="8"/>
        <rFont val="Arial"/>
        <family val="2"/>
      </rPr>
      <t>01</t>
    </r>
    <r>
      <rPr>
        <sz val="11"/>
        <color indexed="8"/>
        <rFont val="宋体"/>
        <family val="0"/>
      </rPr>
      <t>，第二台为</t>
    </r>
    <r>
      <rPr>
        <sz val="11"/>
        <color indexed="8"/>
        <rFont val="Arial"/>
        <family val="2"/>
      </rPr>
      <t>02</t>
    </r>
    <r>
      <rPr>
        <sz val="11"/>
        <color indexed="8"/>
        <rFont val="宋体"/>
        <family val="0"/>
      </rPr>
      <t>，以此类推。</t>
    </r>
  </si>
  <si>
    <r>
      <rPr>
        <sz val="11"/>
        <color indexed="10"/>
        <rFont val="宋体"/>
        <family val="0"/>
      </rPr>
      <t>需延时设置的通道</t>
    </r>
  </si>
  <si>
    <t>0A</t>
  </si>
  <si>
    <r>
      <t>备注：按下面选取输入值</t>
    </r>
    <r>
      <rPr>
        <sz val="11"/>
        <color indexed="8"/>
        <rFont val="Arial"/>
        <family val="2"/>
      </rPr>
      <t>(</t>
    </r>
    <r>
      <rPr>
        <sz val="11"/>
        <color indexed="8"/>
        <rFont val="宋体"/>
        <family val="0"/>
      </rPr>
      <t>蓝色底方格</t>
    </r>
    <r>
      <rPr>
        <sz val="11"/>
        <color indexed="8"/>
        <rFont val="Arial"/>
        <family val="2"/>
      </rPr>
      <t>)</t>
    </r>
    <r>
      <rPr>
        <sz val="11"/>
        <color indexed="8"/>
        <rFont val="宋体"/>
        <family val="0"/>
      </rPr>
      <t>。</t>
    </r>
  </si>
  <si>
    <r>
      <rPr>
        <sz val="11"/>
        <color indexed="8"/>
        <rFont val="宋体"/>
        <family val="0"/>
      </rPr>
      <t>延时设置的通道</t>
    </r>
  </si>
  <si>
    <r>
      <rPr>
        <sz val="11"/>
        <color indexed="8"/>
        <rFont val="宋体"/>
        <family val="0"/>
      </rPr>
      <t>填入的数据</t>
    </r>
  </si>
  <si>
    <r>
      <rPr>
        <sz val="11"/>
        <color indexed="8"/>
        <rFont val="宋体"/>
        <family val="0"/>
      </rPr>
      <t>同步锁开延时设置</t>
    </r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</si>
  <si>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开延时设置</t>
    </r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</si>
  <si>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开延时设置</t>
    </r>
  </si>
  <si>
    <t>0C</t>
  </si>
  <si>
    <r>
      <rPr>
        <sz val="11"/>
        <color indexed="8"/>
        <rFont val="宋体"/>
        <family val="0"/>
      </rPr>
      <t>同步锁关延时设置</t>
    </r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</si>
  <si>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3</t>
    </r>
    <r>
      <rPr>
        <sz val="11"/>
        <color indexed="8"/>
        <rFont val="宋体"/>
        <family val="0"/>
      </rPr>
      <t>关延时设置</t>
    </r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</si>
  <si>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6</t>
    </r>
    <r>
      <rPr>
        <sz val="11"/>
        <color indexed="8"/>
        <rFont val="宋体"/>
        <family val="0"/>
      </rPr>
      <t>关延时设置</t>
    </r>
  </si>
  <si>
    <t>0D</t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</si>
  <si>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开延时设置</t>
    </r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</si>
  <si>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开延时设置</t>
    </r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</si>
  <si>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开延时设置</t>
    </r>
  </si>
  <si>
    <t>0E</t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</si>
  <si>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1</t>
    </r>
    <r>
      <rPr>
        <sz val="11"/>
        <color indexed="8"/>
        <rFont val="宋体"/>
        <family val="0"/>
      </rPr>
      <t>关延时设置</t>
    </r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</si>
  <si>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4</t>
    </r>
    <r>
      <rPr>
        <sz val="11"/>
        <color indexed="8"/>
        <rFont val="宋体"/>
        <family val="0"/>
      </rPr>
      <t>关延时设置</t>
    </r>
  </si>
  <si>
    <t>09</t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</si>
  <si>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7</t>
    </r>
    <r>
      <rPr>
        <sz val="11"/>
        <color indexed="8"/>
        <rFont val="宋体"/>
        <family val="0"/>
      </rPr>
      <t>关延时设置</t>
    </r>
  </si>
  <si>
    <t>0F</t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</si>
  <si>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开延时设置</t>
    </r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</si>
  <si>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开延时设置</t>
    </r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</si>
  <si>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8</t>
    </r>
    <r>
      <rPr>
        <sz val="11"/>
        <color indexed="8"/>
        <rFont val="宋体"/>
        <family val="0"/>
      </rPr>
      <t>开延时设置</t>
    </r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</si>
  <si>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2</t>
    </r>
    <r>
      <rPr>
        <sz val="11"/>
        <color indexed="8"/>
        <rFont val="宋体"/>
        <family val="0"/>
      </rPr>
      <t>关延时设置</t>
    </r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</si>
  <si>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5</t>
    </r>
    <r>
      <rPr>
        <sz val="11"/>
        <color indexed="8"/>
        <rFont val="宋体"/>
        <family val="0"/>
      </rPr>
      <t>关延时设置</t>
    </r>
  </si>
  <si>
    <t>0B</t>
  </si>
  <si>
    <r>
      <rPr>
        <sz val="11"/>
        <color indexed="8"/>
        <rFont val="宋体"/>
        <family val="0"/>
      </rPr>
      <t>通道</t>
    </r>
    <r>
      <rPr>
        <sz val="11"/>
        <color indexed="8"/>
        <rFont val="Arial"/>
        <family val="2"/>
      </rPr>
      <t>8</t>
    </r>
    <r>
      <rPr>
        <sz val="11"/>
        <color indexed="8"/>
        <rFont val="宋体"/>
        <family val="0"/>
      </rPr>
      <t>关延时设置</t>
    </r>
  </si>
  <si>
    <r>
      <rPr>
        <sz val="11"/>
        <color indexed="10"/>
        <rFont val="宋体"/>
        <family val="0"/>
      </rPr>
      <t>输入延时时间</t>
    </r>
  </si>
  <si>
    <r>
      <rPr>
        <sz val="11"/>
        <color indexed="8"/>
        <rFont val="宋体"/>
        <family val="0"/>
      </rPr>
      <t>备注：时间输入范围为</t>
    </r>
    <r>
      <rPr>
        <sz val="11"/>
        <color indexed="8"/>
        <rFont val="Arial"/>
        <family val="2"/>
      </rPr>
      <t>1s~900s</t>
    </r>
    <r>
      <rPr>
        <sz val="11"/>
        <color indexed="8"/>
        <rFont val="宋体"/>
        <family val="0"/>
      </rPr>
      <t>，精度为</t>
    </r>
    <r>
      <rPr>
        <sz val="11"/>
        <color indexed="8"/>
        <rFont val="Arial"/>
        <family val="2"/>
      </rPr>
      <t>0.5s</t>
    </r>
  </si>
  <si>
    <r>
      <rPr>
        <sz val="11"/>
        <color indexed="10"/>
        <rFont val="宋体"/>
        <family val="0"/>
      </rPr>
      <t>输入中控码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</si>
</sst>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4"/>
      <color indexed="10"/>
      <name val="宋体"/>
      <family val="0"/>
    </font>
    <font>
      <sz val="14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11"/>
      <color indexed="8"/>
      <name val="宋体"/>
      <family val="0"/>
    </font>
    <font>
      <u val="single"/>
      <sz val="11"/>
      <color indexed="20"/>
      <name val="Arial"/>
      <family val="2"/>
    </font>
    <font>
      <sz val="11"/>
      <name val="Arial"/>
      <family val="2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8"/>
      <name val="Calibri"/>
      <family val="2"/>
    </font>
    <font>
      <sz val="18"/>
      <color indexed="10"/>
      <name val="宋体"/>
      <family val="0"/>
    </font>
    <font>
      <sz val="18"/>
      <color indexed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FF0000"/>
      <name val="宋体"/>
      <family val="0"/>
    </font>
    <font>
      <sz val="14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1"/>
      <name val="宋体"/>
      <family val="0"/>
    </font>
    <font>
      <sz val="11"/>
      <name val="Calibri"/>
      <family val="0"/>
    </font>
    <font>
      <u val="single"/>
      <sz val="11"/>
      <color rgb="FF80008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58">
    <xf numFmtId="0" fontId="0" fillId="0" borderId="0" xfId="0" applyFont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2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28" borderId="9" xfId="0" applyFont="1" applyFill="1" applyBorder="1" applyAlignment="1">
      <alignment horizontal="center" vertical="center" wrapText="1"/>
    </xf>
    <xf numFmtId="0" fontId="51" fillId="34" borderId="9" xfId="0" applyFont="1" applyFill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35" borderId="9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0" fontId="51" fillId="36" borderId="9" xfId="0" applyFont="1" applyFill="1" applyBorder="1" applyAlignment="1">
      <alignment horizontal="center" vertical="center"/>
    </xf>
    <xf numFmtId="0" fontId="50" fillId="31" borderId="9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35" borderId="9" xfId="0" applyFont="1" applyFill="1" applyBorder="1" applyAlignment="1">
      <alignment horizontal="center" vertical="center"/>
    </xf>
    <xf numFmtId="0" fontId="51" fillId="35" borderId="1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3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9" xfId="0" applyFont="1" applyBorder="1" applyAlignment="1">
      <alignment horizontal="left" vertical="center"/>
    </xf>
    <xf numFmtId="0" fontId="51" fillId="0" borderId="9" xfId="0" applyFont="1" applyBorder="1" applyAlignment="1">
      <alignment horizontal="left" vertical="center"/>
    </xf>
    <xf numFmtId="0" fontId="51" fillId="0" borderId="0" xfId="0" applyFont="1" applyBorder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0" xfId="0" applyFont="1" applyAlignment="1">
      <alignment vertical="center"/>
    </xf>
    <xf numFmtId="0" fontId="54" fillId="0" borderId="9" xfId="24" applyFont="1" applyBorder="1" applyAlignment="1">
      <alignment horizontal="center" vertical="center"/>
    </xf>
    <xf numFmtId="0" fontId="51" fillId="0" borderId="9" xfId="0" applyFont="1" applyBorder="1" applyAlignment="1">
      <alignment vertical="center"/>
    </xf>
    <xf numFmtId="0" fontId="51" fillId="0" borderId="9" xfId="0" applyFont="1" applyBorder="1" applyAlignment="1">
      <alignment vertical="center"/>
    </xf>
    <xf numFmtId="0" fontId="51" fillId="0" borderId="9" xfId="0" applyFont="1" applyBorder="1" applyAlignment="1">
      <alignment vertical="center"/>
    </xf>
    <xf numFmtId="0" fontId="53" fillId="0" borderId="0" xfId="0" applyFont="1" applyAlignment="1">
      <alignment horizontal="center" vertical="center"/>
    </xf>
    <xf numFmtId="0" fontId="51" fillId="0" borderId="9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  <xf numFmtId="0" fontId="5" fillId="0" borderId="9" xfId="0" applyFont="1" applyBorder="1" applyAlignment="1" quotePrefix="1">
      <alignment horizontal="center" vertical="center"/>
    </xf>
    <xf numFmtId="0" fontId="5" fillId="0" borderId="9" xfId="0" applyFont="1" applyBorder="1" applyAlignment="1" quotePrefix="1">
      <alignment horizontal="center" vertical="center"/>
    </xf>
    <xf numFmtId="0" fontId="5" fillId="33" borderId="10" xfId="0" applyFont="1" applyFill="1" applyBorder="1" applyAlignment="1" quotePrefix="1">
      <alignment horizontal="center" vertical="center"/>
    </xf>
    <xf numFmtId="0" fontId="5" fillId="33" borderId="9" xfId="0" applyFont="1" applyFill="1" applyBorder="1" applyAlignment="1" quotePrefix="1">
      <alignment horizontal="center" vertical="center"/>
    </xf>
    <xf numFmtId="0" fontId="5" fillId="34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21</xdr:row>
      <xdr:rowOff>123825</xdr:rowOff>
    </xdr:from>
    <xdr:to>
      <xdr:col>9</xdr:col>
      <xdr:colOff>276225</xdr:colOff>
      <xdr:row>26</xdr:row>
      <xdr:rowOff>123825</xdr:rowOff>
    </xdr:to>
    <xdr:sp>
      <xdr:nvSpPr>
        <xdr:cNvPr id="1" name="AutoShape 258"/>
        <xdr:cNvSpPr>
          <a:spLocks/>
        </xdr:cNvSpPr>
      </xdr:nvSpPr>
      <xdr:spPr>
        <a:xfrm>
          <a:off x="3686175" y="3924300"/>
          <a:ext cx="1933575" cy="904875"/>
        </a:xfrm>
        <a:prstGeom prst="roundRect">
          <a:avLst/>
        </a:prstGeom>
        <a:solidFill>
          <a:srgbClr val="FFFFFF"/>
        </a:solidFill>
        <a:ln w="12700" cmpd="sng">
          <a:solidFill>
            <a:srgbClr val="4472C4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11--单个通道开关
</a:t>
          </a:r>
          <a:r>
            <a:rPr lang="en-US" cap="none" sz="1100" b="0" i="0" u="none" baseline="0">
              <a:solidFill>
                <a:srgbClr val="000000"/>
              </a:solidFill>
            </a:rPr>
            <a:t>12--改单个通道延时时间           
</a:t>
          </a:r>
          <a:r>
            <a:rPr lang="en-US" cap="none" sz="1100" b="0" i="0" u="none" baseline="0">
              <a:solidFill>
                <a:srgbClr val="000000"/>
              </a:solidFill>
            </a:rPr>
            <a:t>13--同步锁上锁或解锁 
</a:t>
          </a:r>
          <a:r>
            <a:rPr lang="en-US" cap="none" sz="1100" b="0" i="0" u="none" baseline="0">
              <a:solidFill>
                <a:srgbClr val="000000"/>
              </a:solidFill>
            </a:rPr>
            <a:t>16--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时序开和关 </a:t>
          </a:r>
        </a:p>
      </xdr:txBody>
    </xdr:sp>
    <xdr:clientData/>
  </xdr:twoCellAnchor>
  <xdr:twoCellAnchor>
    <xdr:from>
      <xdr:col>13</xdr:col>
      <xdr:colOff>114300</xdr:colOff>
      <xdr:row>24</xdr:row>
      <xdr:rowOff>19050</xdr:rowOff>
    </xdr:from>
    <xdr:to>
      <xdr:col>18</xdr:col>
      <xdr:colOff>209550</xdr:colOff>
      <xdr:row>29</xdr:row>
      <xdr:rowOff>171450</xdr:rowOff>
    </xdr:to>
    <xdr:sp>
      <xdr:nvSpPr>
        <xdr:cNvPr id="2" name="AutoShape 259"/>
        <xdr:cNvSpPr>
          <a:spLocks/>
        </xdr:cNvSpPr>
      </xdr:nvSpPr>
      <xdr:spPr>
        <a:xfrm>
          <a:off x="7505700" y="4362450"/>
          <a:ext cx="1343025" cy="1057275"/>
        </a:xfrm>
        <a:prstGeom prst="round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时序器的序号，序号</a:t>
          </a:r>
          <a:r>
            <a:rPr lang="en-US" cap="none" sz="1100" b="0" i="0" u="none" baseline="0">
              <a:solidFill>
                <a:srgbClr val="000000"/>
              </a:solidFill>
            </a:rPr>
            <a:t>01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是第一台，</a:t>
          </a:r>
          <a:r>
            <a:rPr lang="en-US" cap="none" sz="1100" b="0" i="0" u="none" baseline="0">
              <a:solidFill>
                <a:srgbClr val="000000"/>
              </a:solidFill>
            </a:rPr>
            <a:t>01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到</a:t>
          </a:r>
          <a:r>
            <a:rPr lang="en-US" cap="none" sz="1100" b="0" i="0" u="none" baseline="0">
              <a:solidFill>
                <a:srgbClr val="000000"/>
              </a:solidFill>
            </a:rPr>
            <a:t>08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，最大可联机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台。</a:t>
          </a:r>
        </a:p>
      </xdr:txBody>
    </xdr:sp>
    <xdr:clientData/>
  </xdr:twoCellAnchor>
  <xdr:twoCellAnchor>
    <xdr:from>
      <xdr:col>9</xdr:col>
      <xdr:colOff>333375</xdr:colOff>
      <xdr:row>22</xdr:row>
      <xdr:rowOff>9525</xdr:rowOff>
    </xdr:from>
    <xdr:to>
      <xdr:col>12</xdr:col>
      <xdr:colOff>171450</xdr:colOff>
      <xdr:row>27</xdr:row>
      <xdr:rowOff>47625</xdr:rowOff>
    </xdr:to>
    <xdr:sp>
      <xdr:nvSpPr>
        <xdr:cNvPr id="3" name="AutoShape 260"/>
        <xdr:cNvSpPr>
          <a:spLocks/>
        </xdr:cNvSpPr>
      </xdr:nvSpPr>
      <xdr:spPr>
        <a:xfrm>
          <a:off x="5676900" y="3990975"/>
          <a:ext cx="1638300" cy="942975"/>
        </a:xfrm>
        <a:prstGeom prst="roundRect">
          <a:avLst/>
        </a:prstGeom>
        <a:solidFill>
          <a:srgbClr val="FFFFFF"/>
        </a:solidFill>
        <a:ln w="12700" cmpd="sng">
          <a:solidFill>
            <a:srgbClr val="A5A5A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根据所选的功能码而定，</a:t>
          </a:r>
          <a:r>
            <a:rPr lang="en-US" cap="none" sz="1100" b="0" i="0" u="none" baseline="0">
              <a:solidFill>
                <a:srgbClr val="000000"/>
              </a:solidFill>
            </a:rPr>
            <a:t>“16”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功能为时序开或关，开，此处为</a:t>
          </a:r>
          <a:r>
            <a:rPr lang="en-US" cap="none" sz="1100" b="0" i="0" u="none" baseline="0">
              <a:solidFill>
                <a:srgbClr val="000000"/>
              </a:solidFill>
            </a:rPr>
            <a:t>01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，关，此处为</a:t>
          </a:r>
          <a:r>
            <a:rPr lang="en-US" cap="none" sz="1100" b="0" i="0" u="none" baseline="0">
              <a:solidFill>
                <a:srgbClr val="000000"/>
              </a:solidFill>
            </a:rPr>
            <a:t>00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。</a:t>
          </a:r>
        </a:p>
      </xdr:txBody>
    </xdr:sp>
    <xdr:clientData/>
  </xdr:twoCellAnchor>
  <xdr:twoCellAnchor>
    <xdr:from>
      <xdr:col>19</xdr:col>
      <xdr:colOff>123825</xdr:colOff>
      <xdr:row>17</xdr:row>
      <xdr:rowOff>0</xdr:rowOff>
    </xdr:from>
    <xdr:to>
      <xdr:col>26</xdr:col>
      <xdr:colOff>133350</xdr:colOff>
      <xdr:row>24</xdr:row>
      <xdr:rowOff>171450</xdr:rowOff>
    </xdr:to>
    <xdr:sp>
      <xdr:nvSpPr>
        <xdr:cNvPr id="4" name="AutoShape 261"/>
        <xdr:cNvSpPr>
          <a:spLocks/>
        </xdr:cNvSpPr>
      </xdr:nvSpPr>
      <xdr:spPr>
        <a:xfrm>
          <a:off x="9029700" y="3076575"/>
          <a:ext cx="1800225" cy="1438275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和校验，当前面的数据都选好后，该位数据为前面所有数据相加而得，如时序开的和校验为</a:t>
          </a:r>
          <a:r>
            <a:rPr lang="en-US" cap="none" sz="1100" b="0" i="0" u="none" baseline="0">
              <a:solidFill>
                <a:srgbClr val="000000"/>
              </a:solidFill>
            </a:rPr>
            <a:t>AC+16+01+01=C4(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以</a:t>
          </a:r>
          <a:r>
            <a:rPr lang="en-US" cap="none" sz="1100" b="0" i="0" u="none" baseline="0">
              <a:solidFill>
                <a:srgbClr val="000000"/>
              </a:solidFill>
            </a:rPr>
            <a:t>16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进制相加，只取</a:t>
          </a:r>
          <a:r>
            <a:rPr lang="en-US" cap="none" sz="1100" b="0" i="0" u="none" baseline="0">
              <a:solidFill>
                <a:srgbClr val="000000"/>
              </a:solidFill>
            </a:rPr>
            <a:t>8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位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8</xdr:col>
      <xdr:colOff>180975</xdr:colOff>
      <xdr:row>17</xdr:row>
      <xdr:rowOff>19050</xdr:rowOff>
    </xdr:from>
    <xdr:to>
      <xdr:col>9</xdr:col>
      <xdr:colOff>161925</xdr:colOff>
      <xdr:row>21</xdr:row>
      <xdr:rowOff>104775</xdr:rowOff>
    </xdr:to>
    <xdr:sp>
      <xdr:nvSpPr>
        <xdr:cNvPr id="5" name="AutoShape 262"/>
        <xdr:cNvSpPr>
          <a:spLocks/>
        </xdr:cNvSpPr>
      </xdr:nvSpPr>
      <xdr:spPr>
        <a:xfrm flipH="1">
          <a:off x="4924425" y="3095625"/>
          <a:ext cx="581025" cy="809625"/>
        </a:xfrm>
        <a:prstGeom prst="straightConnector1">
          <a:avLst/>
        </a:prstGeom>
        <a:noFill/>
        <a:ln w="190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533400</xdr:colOff>
      <xdr:row>17</xdr:row>
      <xdr:rowOff>0</xdr:rowOff>
    </xdr:from>
    <xdr:to>
      <xdr:col>14</xdr:col>
      <xdr:colOff>28575</xdr:colOff>
      <xdr:row>23</xdr:row>
      <xdr:rowOff>142875</xdr:rowOff>
    </xdr:to>
    <xdr:sp>
      <xdr:nvSpPr>
        <xdr:cNvPr id="6" name="AutoShape 263"/>
        <xdr:cNvSpPr>
          <a:spLocks/>
        </xdr:cNvSpPr>
      </xdr:nvSpPr>
      <xdr:spPr>
        <a:xfrm>
          <a:off x="7077075" y="3076575"/>
          <a:ext cx="590550" cy="1228725"/>
        </a:xfrm>
        <a:prstGeom prst="straightConnector1">
          <a:avLst/>
        </a:prstGeom>
        <a:noFill/>
        <a:ln w="19050" cmpd="sng">
          <a:solidFill>
            <a:srgbClr val="FFC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257175</xdr:colOff>
      <xdr:row>17</xdr:row>
      <xdr:rowOff>104775</xdr:rowOff>
    </xdr:from>
    <xdr:to>
      <xdr:col>10</xdr:col>
      <xdr:colOff>333375</xdr:colOff>
      <xdr:row>21</xdr:row>
      <xdr:rowOff>123825</xdr:rowOff>
    </xdr:to>
    <xdr:sp>
      <xdr:nvSpPr>
        <xdr:cNvPr id="7" name="AutoShape 264"/>
        <xdr:cNvSpPr>
          <a:spLocks/>
        </xdr:cNvSpPr>
      </xdr:nvSpPr>
      <xdr:spPr>
        <a:xfrm>
          <a:off x="6200775" y="3181350"/>
          <a:ext cx="76200" cy="742950"/>
        </a:xfrm>
        <a:prstGeom prst="straightConnector1">
          <a:avLst/>
        </a:prstGeom>
        <a:noFill/>
        <a:ln w="19050" cmpd="sng">
          <a:solidFill>
            <a:srgbClr val="A5A5A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114300</xdr:colOff>
      <xdr:row>17</xdr:row>
      <xdr:rowOff>57150</xdr:rowOff>
    </xdr:from>
    <xdr:to>
      <xdr:col>18</xdr:col>
      <xdr:colOff>219075</xdr:colOff>
      <xdr:row>20</xdr:row>
      <xdr:rowOff>142875</xdr:rowOff>
    </xdr:to>
    <xdr:sp>
      <xdr:nvSpPr>
        <xdr:cNvPr id="8" name="AutoShape 265"/>
        <xdr:cNvSpPr>
          <a:spLocks/>
        </xdr:cNvSpPr>
      </xdr:nvSpPr>
      <xdr:spPr>
        <a:xfrm>
          <a:off x="8248650" y="3133725"/>
          <a:ext cx="609600" cy="628650"/>
        </a:xfrm>
        <a:prstGeom prst="straightConnector1">
          <a:avLst/>
        </a:prstGeom>
        <a:noFill/>
        <a:ln w="19050" cmpd="sng">
          <a:solidFill>
            <a:srgbClr val="70AD47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323850</xdr:colOff>
      <xdr:row>1</xdr:row>
      <xdr:rowOff>76200</xdr:rowOff>
    </xdr:from>
    <xdr:to>
      <xdr:col>9</xdr:col>
      <xdr:colOff>590550</xdr:colOff>
      <xdr:row>6</xdr:row>
      <xdr:rowOff>95250</xdr:rowOff>
    </xdr:to>
    <xdr:sp>
      <xdr:nvSpPr>
        <xdr:cNvPr id="9" name="AutoShape 266"/>
        <xdr:cNvSpPr>
          <a:spLocks/>
        </xdr:cNvSpPr>
      </xdr:nvSpPr>
      <xdr:spPr>
        <a:xfrm>
          <a:off x="3867150" y="257175"/>
          <a:ext cx="2066925" cy="92392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橙色底方格中输入机器序号，序号范围为</a:t>
          </a:r>
          <a:r>
            <a:rPr lang="en-US" cap="none" sz="1100" b="0" i="0" u="none" baseline="0">
              <a:solidFill>
                <a:srgbClr val="000000"/>
              </a:solidFill>
            </a:rPr>
            <a:t>01~08(</a:t>
          </a:r>
          <a:r>
            <a:rPr lang="en-US" cap="none" sz="1100" b="0" i="0" u="none" baseline="0">
              <a:solidFill>
                <a:srgbClr val="FF0000"/>
              </a:solidFill>
            </a:rPr>
            <a:t>若输入如</a:t>
          </a:r>
          <a:r>
            <a:rPr lang="en-US" cap="none" sz="1100" b="0" i="0" u="none" baseline="0">
              <a:solidFill>
                <a:srgbClr val="FF0000"/>
              </a:solidFill>
            </a:rPr>
            <a:t>01</a:t>
          </a:r>
          <a:r>
            <a:rPr lang="en-US" cap="none" sz="1100" b="0" i="0" u="none" baseline="0">
              <a:solidFill>
                <a:srgbClr val="FF0000"/>
              </a:solidFill>
            </a:rPr>
            <a:t>这类</a:t>
          </a:r>
          <a:r>
            <a:rPr lang="en-US" cap="none" sz="1100" b="0" i="0" u="none" baseline="0">
              <a:solidFill>
                <a:srgbClr val="FF0000"/>
              </a:solidFill>
            </a:rPr>
            <a:t>0</a:t>
          </a:r>
          <a:r>
            <a:rPr lang="en-US" cap="none" sz="1100" b="0" i="0" u="none" baseline="0">
              <a:solidFill>
                <a:srgbClr val="FF0000"/>
              </a:solidFill>
            </a:rPr>
            <a:t>在前的数，请在前面加符号</a:t>
          </a:r>
          <a:r>
            <a:rPr lang="en-US" cap="none" sz="1100" b="0" i="0" u="none" baseline="0">
              <a:solidFill>
                <a:srgbClr val="FF0000"/>
              </a:solidFill>
            </a:rPr>
            <a:t>'</a:t>
          </a:r>
          <a:r>
            <a:rPr lang="en-US" cap="none" sz="1100" b="0" i="0" u="none" baseline="0">
              <a:solidFill>
                <a:srgbClr val="FF0000"/>
              </a:solidFill>
            </a:rPr>
            <a:t>，防止</a:t>
          </a:r>
          <a:r>
            <a:rPr lang="en-US" cap="none" sz="1100" b="0" i="0" u="none" baseline="0">
              <a:solidFill>
                <a:srgbClr val="FF0000"/>
              </a:solidFill>
            </a:rPr>
            <a:t>0</a:t>
          </a:r>
          <a:r>
            <a:rPr lang="en-US" cap="none" sz="1100" b="0" i="0" u="none" baseline="0">
              <a:solidFill>
                <a:srgbClr val="FF0000"/>
              </a:solidFill>
            </a:rPr>
            <a:t>被优化掉，保持显示</a:t>
          </a:r>
          <a:r>
            <a:rPr lang="en-US" cap="none" sz="1100" b="0" i="0" u="none" baseline="0">
              <a:solidFill>
                <a:srgbClr val="FF0000"/>
              </a:solidFill>
            </a:rPr>
            <a:t>2</a:t>
          </a:r>
          <a:r>
            <a:rPr lang="en-US" cap="none" sz="1100" b="0" i="0" u="none" baseline="0">
              <a:solidFill>
                <a:srgbClr val="FF0000"/>
              </a:solidFill>
            </a:rPr>
            <a:t>位数</a:t>
          </a:r>
          <a:r>
            <a:rPr lang="en-US" cap="none" sz="1100" b="0" i="0" u="none" baseline="0">
              <a:solidFill>
                <a:srgbClr val="FF0000"/>
              </a:solidFill>
            </a:rPr>
            <a:t>)</a:t>
          </a:r>
        </a:p>
      </xdr:txBody>
    </xdr:sp>
    <xdr:clientData/>
  </xdr:twoCellAnchor>
  <xdr:twoCellAnchor>
    <xdr:from>
      <xdr:col>4</xdr:col>
      <xdr:colOff>38100</xdr:colOff>
      <xdr:row>1</xdr:row>
      <xdr:rowOff>114300</xdr:rowOff>
    </xdr:from>
    <xdr:to>
      <xdr:col>6</xdr:col>
      <xdr:colOff>285750</xdr:colOff>
      <xdr:row>1</xdr:row>
      <xdr:rowOff>161925</xdr:rowOff>
    </xdr:to>
    <xdr:sp>
      <xdr:nvSpPr>
        <xdr:cNvPr id="10" name="AutoShape 267"/>
        <xdr:cNvSpPr>
          <a:spLocks/>
        </xdr:cNvSpPr>
      </xdr:nvSpPr>
      <xdr:spPr>
        <a:xfrm flipH="1" flipV="1">
          <a:off x="2228850" y="295275"/>
          <a:ext cx="1600200" cy="47625"/>
        </a:xfrm>
        <a:prstGeom prst="straightConnector1">
          <a:avLst/>
        </a:prstGeom>
        <a:noFill/>
        <a:ln w="19050" cmpd="sng">
          <a:solidFill>
            <a:srgbClr val="ED7D31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533400</xdr:colOff>
      <xdr:row>9</xdr:row>
      <xdr:rowOff>123825</xdr:rowOff>
    </xdr:from>
    <xdr:to>
      <xdr:col>10</xdr:col>
      <xdr:colOff>95250</xdr:colOff>
      <xdr:row>11</xdr:row>
      <xdr:rowOff>76200</xdr:rowOff>
    </xdr:to>
    <xdr:sp>
      <xdr:nvSpPr>
        <xdr:cNvPr id="11" name="AutoShape 268"/>
        <xdr:cNvSpPr>
          <a:spLocks/>
        </xdr:cNvSpPr>
      </xdr:nvSpPr>
      <xdr:spPr>
        <a:xfrm>
          <a:off x="5276850" y="1752600"/>
          <a:ext cx="762000" cy="314325"/>
        </a:xfrm>
        <a:prstGeom prst="roundRect">
          <a:avLst/>
        </a:prstGeom>
        <a:solidFill>
          <a:srgbClr val="FFFFFF"/>
        </a:solidFill>
        <a:ln w="12700" cmpd="sng">
          <a:solidFill>
            <a:srgbClr val="5B9B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PC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和中控</a:t>
          </a:r>
        </a:p>
      </xdr:txBody>
    </xdr:sp>
    <xdr:clientData/>
  </xdr:twoCellAnchor>
  <xdr:twoCellAnchor>
    <xdr:from>
      <xdr:col>10</xdr:col>
      <xdr:colOff>171450</xdr:colOff>
      <xdr:row>10</xdr:row>
      <xdr:rowOff>95250</xdr:rowOff>
    </xdr:from>
    <xdr:to>
      <xdr:col>12</xdr:col>
      <xdr:colOff>161925</xdr:colOff>
      <xdr:row>10</xdr:row>
      <xdr:rowOff>104775</xdr:rowOff>
    </xdr:to>
    <xdr:sp>
      <xdr:nvSpPr>
        <xdr:cNvPr id="12" name="AutoShape 269"/>
        <xdr:cNvSpPr>
          <a:spLocks/>
        </xdr:cNvSpPr>
      </xdr:nvSpPr>
      <xdr:spPr>
        <a:xfrm flipV="1">
          <a:off x="6115050" y="1905000"/>
          <a:ext cx="1190625" cy="9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219075</xdr:colOff>
      <xdr:row>8</xdr:row>
      <xdr:rowOff>95250</xdr:rowOff>
    </xdr:from>
    <xdr:to>
      <xdr:col>15</xdr:col>
      <xdr:colOff>85725</xdr:colOff>
      <xdr:row>12</xdr:row>
      <xdr:rowOff>123825</xdr:rowOff>
    </xdr:to>
    <xdr:sp>
      <xdr:nvSpPr>
        <xdr:cNvPr id="13" name="AutoShape 270"/>
        <xdr:cNvSpPr>
          <a:spLocks/>
        </xdr:cNvSpPr>
      </xdr:nvSpPr>
      <xdr:spPr>
        <a:xfrm>
          <a:off x="7362825" y="1543050"/>
          <a:ext cx="609600" cy="752475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时序器机器序号为</a:t>
          </a:r>
          <a:r>
            <a:rPr lang="en-US" cap="none" sz="1100" b="0" i="0" u="none" baseline="0">
              <a:solidFill>
                <a:srgbClr val="FF0000"/>
              </a:solidFill>
            </a:rPr>
            <a:t>01</a:t>
          </a:r>
        </a:p>
      </xdr:txBody>
    </xdr:sp>
    <xdr:clientData/>
  </xdr:twoCellAnchor>
  <xdr:twoCellAnchor>
    <xdr:from>
      <xdr:col>10</xdr:col>
      <xdr:colOff>190500</xdr:colOff>
      <xdr:row>8</xdr:row>
      <xdr:rowOff>142875</xdr:rowOff>
    </xdr:from>
    <xdr:to>
      <xdr:col>12</xdr:col>
      <xdr:colOff>123825</xdr:colOff>
      <xdr:row>10</xdr:row>
      <xdr:rowOff>47625</xdr:rowOff>
    </xdr:to>
    <xdr:sp>
      <xdr:nvSpPr>
        <xdr:cNvPr id="14" name="Rectangle 271"/>
        <xdr:cNvSpPr>
          <a:spLocks/>
        </xdr:cNvSpPr>
      </xdr:nvSpPr>
      <xdr:spPr>
        <a:xfrm>
          <a:off x="6134100" y="1590675"/>
          <a:ext cx="1133475" cy="266700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USB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RS232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连接</a:t>
          </a:r>
        </a:p>
      </xdr:txBody>
    </xdr:sp>
    <xdr:clientData/>
  </xdr:twoCellAnchor>
  <xdr:twoCellAnchor>
    <xdr:from>
      <xdr:col>15</xdr:col>
      <xdr:colOff>152400</xdr:colOff>
      <xdr:row>10</xdr:row>
      <xdr:rowOff>95250</xdr:rowOff>
    </xdr:from>
    <xdr:to>
      <xdr:col>18</xdr:col>
      <xdr:colOff>161925</xdr:colOff>
      <xdr:row>10</xdr:row>
      <xdr:rowOff>104775</xdr:rowOff>
    </xdr:to>
    <xdr:sp>
      <xdr:nvSpPr>
        <xdr:cNvPr id="15" name="AutoShape 272"/>
        <xdr:cNvSpPr>
          <a:spLocks/>
        </xdr:cNvSpPr>
      </xdr:nvSpPr>
      <xdr:spPr>
        <a:xfrm>
          <a:off x="8039100" y="1905000"/>
          <a:ext cx="762000" cy="9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161925</xdr:colOff>
      <xdr:row>8</xdr:row>
      <xdr:rowOff>85725</xdr:rowOff>
    </xdr:from>
    <xdr:to>
      <xdr:col>20</xdr:col>
      <xdr:colOff>228600</xdr:colOff>
      <xdr:row>12</xdr:row>
      <xdr:rowOff>114300</xdr:rowOff>
    </xdr:to>
    <xdr:sp>
      <xdr:nvSpPr>
        <xdr:cNvPr id="16" name="AutoShape 273"/>
        <xdr:cNvSpPr>
          <a:spLocks/>
        </xdr:cNvSpPr>
      </xdr:nvSpPr>
      <xdr:spPr>
        <a:xfrm>
          <a:off x="8801100" y="1533525"/>
          <a:ext cx="609600" cy="752475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时序器机器序号为</a:t>
          </a:r>
          <a:r>
            <a:rPr lang="en-US" cap="none" sz="1100" b="0" i="0" u="none" baseline="0">
              <a:solidFill>
                <a:srgbClr val="FF0000"/>
              </a:solidFill>
            </a:rPr>
            <a:t>02</a:t>
          </a:r>
        </a:p>
      </xdr:txBody>
    </xdr:sp>
    <xdr:clientData/>
  </xdr:twoCellAnchor>
  <xdr:twoCellAnchor>
    <xdr:from>
      <xdr:col>15</xdr:col>
      <xdr:colOff>200025</xdr:colOff>
      <xdr:row>8</xdr:row>
      <xdr:rowOff>104775</xdr:rowOff>
    </xdr:from>
    <xdr:to>
      <xdr:col>18</xdr:col>
      <xdr:colOff>95250</xdr:colOff>
      <xdr:row>10</xdr:row>
      <xdr:rowOff>0</xdr:rowOff>
    </xdr:to>
    <xdr:sp>
      <xdr:nvSpPr>
        <xdr:cNvPr id="17" name="Rectangle 274"/>
        <xdr:cNvSpPr>
          <a:spLocks/>
        </xdr:cNvSpPr>
      </xdr:nvSpPr>
      <xdr:spPr>
        <a:xfrm>
          <a:off x="8086725" y="1552575"/>
          <a:ext cx="647700" cy="25717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网线连接</a:t>
          </a:r>
        </a:p>
      </xdr:txBody>
    </xdr:sp>
    <xdr:clientData/>
  </xdr:twoCellAnchor>
  <xdr:twoCellAnchor>
    <xdr:from>
      <xdr:col>20</xdr:col>
      <xdr:colOff>238125</xdr:colOff>
      <xdr:row>10</xdr:row>
      <xdr:rowOff>123825</xdr:rowOff>
    </xdr:from>
    <xdr:to>
      <xdr:col>23</xdr:col>
      <xdr:colOff>219075</xdr:colOff>
      <xdr:row>10</xdr:row>
      <xdr:rowOff>133350</xdr:rowOff>
    </xdr:to>
    <xdr:sp>
      <xdr:nvSpPr>
        <xdr:cNvPr id="18" name="AutoShape 275"/>
        <xdr:cNvSpPr>
          <a:spLocks/>
        </xdr:cNvSpPr>
      </xdr:nvSpPr>
      <xdr:spPr>
        <a:xfrm>
          <a:off x="9420225" y="1933575"/>
          <a:ext cx="752475" cy="9525"/>
        </a:xfrm>
        <a:prstGeom prst="straightConnector1">
          <a:avLst/>
        </a:prstGeom>
        <a:noFill/>
        <a:ln w="6350" cmpd="sng">
          <a:solidFill>
            <a:srgbClr val="5B9BD5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209550</xdr:colOff>
      <xdr:row>8</xdr:row>
      <xdr:rowOff>123825</xdr:rowOff>
    </xdr:from>
    <xdr:to>
      <xdr:col>26</xdr:col>
      <xdr:colOff>76200</xdr:colOff>
      <xdr:row>12</xdr:row>
      <xdr:rowOff>152400</xdr:rowOff>
    </xdr:to>
    <xdr:sp>
      <xdr:nvSpPr>
        <xdr:cNvPr id="19" name="AutoShape 276"/>
        <xdr:cNvSpPr>
          <a:spLocks/>
        </xdr:cNvSpPr>
      </xdr:nvSpPr>
      <xdr:spPr>
        <a:xfrm>
          <a:off x="10163175" y="1571625"/>
          <a:ext cx="609600" cy="752475"/>
        </a:xfrm>
        <a:prstGeom prst="round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时序器机器序号为</a:t>
          </a:r>
          <a:r>
            <a:rPr lang="en-US" cap="none" sz="1100" b="0" i="0" u="none" baseline="0">
              <a:solidFill>
                <a:srgbClr val="FF0000"/>
              </a:solidFill>
            </a:rPr>
            <a:t>03</a:t>
          </a:r>
        </a:p>
      </xdr:txBody>
    </xdr:sp>
    <xdr:clientData/>
  </xdr:twoCellAnchor>
  <xdr:twoCellAnchor>
    <xdr:from>
      <xdr:col>21</xdr:col>
      <xdr:colOff>9525</xdr:colOff>
      <xdr:row>8</xdr:row>
      <xdr:rowOff>133350</xdr:rowOff>
    </xdr:from>
    <xdr:to>
      <xdr:col>23</xdr:col>
      <xdr:colOff>161925</xdr:colOff>
      <xdr:row>10</xdr:row>
      <xdr:rowOff>28575</xdr:rowOff>
    </xdr:to>
    <xdr:sp>
      <xdr:nvSpPr>
        <xdr:cNvPr id="20" name="Rectangle 277"/>
        <xdr:cNvSpPr>
          <a:spLocks/>
        </xdr:cNvSpPr>
      </xdr:nvSpPr>
      <xdr:spPr>
        <a:xfrm>
          <a:off x="9458325" y="1581150"/>
          <a:ext cx="657225" cy="257175"/>
        </a:xfrm>
        <a:prstGeom prst="rect">
          <a:avLst/>
        </a:prstGeom>
        <a:solidFill>
          <a:srgbClr val="FFFFFF"/>
        </a:solidFill>
        <a:ln w="12700" cmpd="sng">
          <a:solidFill>
            <a:srgbClr val="FFC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网线连接</a:t>
          </a:r>
        </a:p>
      </xdr:txBody>
    </xdr:sp>
    <xdr:clientData/>
  </xdr:twoCellAnchor>
  <xdr:twoCellAnchor>
    <xdr:from>
      <xdr:col>26</xdr:col>
      <xdr:colOff>219075</xdr:colOff>
      <xdr:row>10</xdr:row>
      <xdr:rowOff>142875</xdr:rowOff>
    </xdr:from>
    <xdr:to>
      <xdr:col>27</xdr:col>
      <xdr:colOff>38100</xdr:colOff>
      <xdr:row>11</xdr:row>
      <xdr:rowOff>38100</xdr:rowOff>
    </xdr:to>
    <xdr:sp>
      <xdr:nvSpPr>
        <xdr:cNvPr id="21" name="Oval 278"/>
        <xdr:cNvSpPr>
          <a:spLocks/>
        </xdr:cNvSpPr>
      </xdr:nvSpPr>
      <xdr:spPr>
        <a:xfrm>
          <a:off x="10915650" y="1952625"/>
          <a:ext cx="66675" cy="76200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95250</xdr:colOff>
      <xdr:row>10</xdr:row>
      <xdr:rowOff>142875</xdr:rowOff>
    </xdr:from>
    <xdr:to>
      <xdr:col>27</xdr:col>
      <xdr:colOff>161925</xdr:colOff>
      <xdr:row>11</xdr:row>
      <xdr:rowOff>38100</xdr:rowOff>
    </xdr:to>
    <xdr:sp>
      <xdr:nvSpPr>
        <xdr:cNvPr id="22" name="Oval 279"/>
        <xdr:cNvSpPr>
          <a:spLocks/>
        </xdr:cNvSpPr>
      </xdr:nvSpPr>
      <xdr:spPr>
        <a:xfrm>
          <a:off x="11039475" y="1952625"/>
          <a:ext cx="66675" cy="76200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27</xdr:col>
      <xdr:colOff>219075</xdr:colOff>
      <xdr:row>10</xdr:row>
      <xdr:rowOff>142875</xdr:rowOff>
    </xdr:from>
    <xdr:to>
      <xdr:col>28</xdr:col>
      <xdr:colOff>38100</xdr:colOff>
      <xdr:row>11</xdr:row>
      <xdr:rowOff>38100</xdr:rowOff>
    </xdr:to>
    <xdr:sp>
      <xdr:nvSpPr>
        <xdr:cNvPr id="23" name="Oval 280"/>
        <xdr:cNvSpPr>
          <a:spLocks/>
        </xdr:cNvSpPr>
      </xdr:nvSpPr>
      <xdr:spPr>
        <a:xfrm>
          <a:off x="11163300" y="1952625"/>
          <a:ext cx="66675" cy="76200"/>
        </a:xfrm>
        <a:prstGeom prst="ellipse">
          <a:avLst/>
        </a:prstGeom>
        <a:solidFill>
          <a:srgbClr val="0000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47625</xdr:colOff>
      <xdr:row>3</xdr:row>
      <xdr:rowOff>47625</xdr:rowOff>
    </xdr:from>
    <xdr:to>
      <xdr:col>20</xdr:col>
      <xdr:colOff>266700</xdr:colOff>
      <xdr:row>6</xdr:row>
      <xdr:rowOff>47625</xdr:rowOff>
    </xdr:to>
    <xdr:sp>
      <xdr:nvSpPr>
        <xdr:cNvPr id="24" name="AutoShape 281"/>
        <xdr:cNvSpPr>
          <a:spLocks/>
        </xdr:cNvSpPr>
      </xdr:nvSpPr>
      <xdr:spPr>
        <a:xfrm>
          <a:off x="6591300" y="590550"/>
          <a:ext cx="2857500" cy="542925"/>
        </a:xfrm>
        <a:prstGeom prst="round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机器序号：与</a:t>
          </a:r>
          <a:r>
            <a:rPr lang="en-US" cap="none" sz="1100" b="0" i="0" u="none" baseline="0">
              <a:solidFill>
                <a:srgbClr val="000000"/>
              </a:solidFill>
            </a:rPr>
            <a:t>PC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或中控相连接的时序器其机器序号就为</a:t>
          </a:r>
          <a:r>
            <a:rPr lang="en-US" cap="none" sz="1100" b="0" i="0" u="none" baseline="0">
              <a:solidFill>
                <a:srgbClr val="000000"/>
              </a:solidFill>
            </a:rPr>
            <a:t>01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，按下面连接规则得到机器序号。</a:t>
          </a:r>
        </a:p>
      </xdr:txBody>
    </xdr:sp>
    <xdr:clientData/>
  </xdr:twoCellAnchor>
  <xdr:twoCellAnchor>
    <xdr:from>
      <xdr:col>14</xdr:col>
      <xdr:colOff>28575</xdr:colOff>
      <xdr:row>6</xdr:row>
      <xdr:rowOff>19050</xdr:rowOff>
    </xdr:from>
    <xdr:to>
      <xdr:col>14</xdr:col>
      <xdr:colOff>123825</xdr:colOff>
      <xdr:row>8</xdr:row>
      <xdr:rowOff>95250</xdr:rowOff>
    </xdr:to>
    <xdr:sp>
      <xdr:nvSpPr>
        <xdr:cNvPr id="25" name="AutoShape 282"/>
        <xdr:cNvSpPr>
          <a:spLocks/>
        </xdr:cNvSpPr>
      </xdr:nvSpPr>
      <xdr:spPr>
        <a:xfrm flipH="1">
          <a:off x="7667625" y="1104900"/>
          <a:ext cx="95250" cy="43815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</xdr:colOff>
      <xdr:row>1</xdr:row>
      <xdr:rowOff>371475</xdr:rowOff>
    </xdr:from>
    <xdr:to>
      <xdr:col>16</xdr:col>
      <xdr:colOff>66675</xdr:colOff>
      <xdr:row>7</xdr:row>
      <xdr:rowOff>171450</xdr:rowOff>
    </xdr:to>
    <xdr:sp>
      <xdr:nvSpPr>
        <xdr:cNvPr id="1" name="AutoShape 45"/>
        <xdr:cNvSpPr>
          <a:spLocks/>
        </xdr:cNvSpPr>
      </xdr:nvSpPr>
      <xdr:spPr>
        <a:xfrm>
          <a:off x="5410200" y="733425"/>
          <a:ext cx="4181475" cy="1724025"/>
        </a:xfrm>
        <a:prstGeom prst="roundRect">
          <a:avLst/>
        </a:prstGeom>
        <a:solidFill>
          <a:srgbClr val="FFFFFF"/>
        </a:solidFill>
        <a:ln w="12700" cmpd="sng">
          <a:solidFill>
            <a:srgbClr val="ED7D31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注意：在橙色底的方格中填入所选数据</a:t>
          </a:r>
          <a:r>
            <a:rPr lang="en-US" cap="none" sz="1800" b="0" i="0" u="none" baseline="0">
              <a:solidFill>
                <a:srgbClr val="FF0000"/>
              </a:solidFill>
            </a:rPr>
            <a:t>(</a:t>
          </a:r>
          <a:r>
            <a:rPr lang="en-US" cap="none" sz="1800" b="0" i="0" u="none" baseline="0">
              <a:solidFill>
                <a:srgbClr val="FF0000"/>
              </a:solidFill>
            </a:rPr>
            <a:t>若输入如</a:t>
          </a:r>
          <a:r>
            <a:rPr lang="en-US" cap="none" sz="1800" b="0" i="0" u="none" baseline="0">
              <a:solidFill>
                <a:srgbClr val="FF0000"/>
              </a:solidFill>
            </a:rPr>
            <a:t>01</a:t>
          </a:r>
          <a:r>
            <a:rPr lang="en-US" cap="none" sz="1800" b="0" i="0" u="none" baseline="0">
              <a:solidFill>
                <a:srgbClr val="FF0000"/>
              </a:solidFill>
            </a:rPr>
            <a:t>这种数据，请在前面加符号</a:t>
          </a:r>
          <a:r>
            <a:rPr lang="en-US" cap="none" sz="1800" b="0" i="0" u="none" baseline="0">
              <a:solidFill>
                <a:srgbClr val="FF0000"/>
              </a:solidFill>
            </a:rPr>
            <a:t>'</a:t>
          </a:r>
          <a:r>
            <a:rPr lang="en-US" cap="none" sz="1800" b="0" i="0" u="none" baseline="0">
              <a:solidFill>
                <a:srgbClr val="FF0000"/>
              </a:solidFill>
            </a:rPr>
            <a:t>，防止</a:t>
          </a:r>
          <a:r>
            <a:rPr lang="en-US" cap="none" sz="1800" b="0" i="0" u="none" baseline="0">
              <a:solidFill>
                <a:srgbClr val="FF0000"/>
              </a:solidFill>
            </a:rPr>
            <a:t>0</a:t>
          </a:r>
          <a:r>
            <a:rPr lang="en-US" cap="none" sz="1800" b="0" i="0" u="none" baseline="0">
              <a:solidFill>
                <a:srgbClr val="FF0000"/>
              </a:solidFill>
            </a:rPr>
            <a:t>被优化掉</a:t>
          </a:r>
          <a:r>
            <a:rPr lang="en-US" cap="none" sz="1800" b="0" i="0" u="none" baseline="0">
              <a:solidFill>
                <a:srgbClr val="FF0000"/>
              </a:solidFill>
            </a:rPr>
            <a:t>)</a:t>
          </a:r>
          <a:r>
            <a:rPr lang="en-US" cap="none" sz="1800" b="0" i="0" u="none" baseline="0">
              <a:solidFill>
                <a:srgbClr val="FF0000"/>
              </a:solidFill>
            </a:rPr>
            <a:t>，得到最下面的输入中控码为最终输入码，每个数据使用空格隔开。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"/>
  <sheetViews>
    <sheetView tabSelected="1" zoomScaleSheetLayoutView="100" workbookViewId="0" topLeftCell="A1">
      <selection activeCell="E22" sqref="E22"/>
    </sheetView>
  </sheetViews>
  <sheetFormatPr defaultColWidth="9.00390625" defaultRowHeight="15"/>
  <cols>
    <col min="1" max="1" width="10.8515625" style="0" customWidth="1"/>
    <col min="2" max="3" width="6.8515625" style="0" customWidth="1"/>
    <col min="4" max="4" width="8.28125" style="0" customWidth="1"/>
    <col min="5" max="6" width="10.140625" style="0" customWidth="1"/>
    <col min="13" max="13" width="3.7109375" style="0" customWidth="1"/>
    <col min="14" max="14" width="3.7109375" style="30" customWidth="1"/>
    <col min="15" max="15" width="3.7109375" style="0" customWidth="1"/>
    <col min="16" max="16" width="3.7109375" style="30" customWidth="1"/>
    <col min="17" max="17" width="3.7109375" style="0" customWidth="1"/>
    <col min="18" max="18" width="3.8515625" style="30" customWidth="1"/>
    <col min="19" max="19" width="4.00390625" style="30" customWidth="1"/>
    <col min="20" max="20" width="4.140625" style="30" customWidth="1"/>
    <col min="21" max="21" width="4.00390625" style="30" customWidth="1"/>
    <col min="22" max="22" width="3.8515625" style="30" customWidth="1"/>
    <col min="23" max="30" width="3.7109375" style="30" customWidth="1"/>
  </cols>
  <sheetData>
    <row r="1" spans="1:6" ht="14.25">
      <c r="A1" s="17" t="s">
        <v>0</v>
      </c>
      <c r="B1" s="17"/>
      <c r="C1" s="17"/>
      <c r="D1" s="17"/>
      <c r="E1" s="17"/>
      <c r="F1" s="17"/>
    </row>
    <row r="2" spans="1:6" ht="14.25">
      <c r="A2" s="31" t="s">
        <v>1</v>
      </c>
      <c r="B2" s="32"/>
      <c r="C2" s="33"/>
      <c r="D2" s="52" t="s">
        <v>2</v>
      </c>
      <c r="E2" s="35"/>
      <c r="F2" s="35"/>
    </row>
    <row r="3" spans="1:6" ht="14.25">
      <c r="A3" s="36"/>
      <c r="B3" s="36"/>
      <c r="C3" s="36"/>
      <c r="D3" s="36"/>
      <c r="E3" s="36"/>
      <c r="F3" s="36"/>
    </row>
    <row r="4" spans="1:31" ht="14.25">
      <c r="A4" s="37" t="s">
        <v>3</v>
      </c>
      <c r="B4" s="17" t="s">
        <v>4</v>
      </c>
      <c r="C4" s="17">
        <v>16</v>
      </c>
      <c r="D4" s="17" t="str">
        <f>RIGHT(D2,2)</f>
        <v>01</v>
      </c>
      <c r="E4" s="53" t="s">
        <v>2</v>
      </c>
      <c r="F4" s="17" t="str">
        <f>RIGHT(DEC2HEX(HEX2DEC(B4)+HEX2DEC(C4)+HEX2DEC(D4)+HEX2DEC(E4),4),2)</f>
        <v>C4</v>
      </c>
      <c r="AE4" s="51"/>
    </row>
    <row r="5" spans="1:6" ht="14.25">
      <c r="A5" s="37" t="s">
        <v>5</v>
      </c>
      <c r="B5" s="17" t="s">
        <v>4</v>
      </c>
      <c r="C5" s="17">
        <v>16</v>
      </c>
      <c r="D5" s="17" t="str">
        <f>RIGHT(D2,2)</f>
        <v>01</v>
      </c>
      <c r="E5" s="53" t="s">
        <v>6</v>
      </c>
      <c r="F5" s="17" t="str">
        <f>RIGHT(DEC2HEX(HEX2DEC(B5)+HEX2DEC(C5)+HEX2DEC(D5)+HEX2DEC(E5),4),2)</f>
        <v>C3</v>
      </c>
    </row>
    <row r="6" spans="1:6" ht="14.25">
      <c r="A6" s="37" t="s">
        <v>7</v>
      </c>
      <c r="B6" s="17" t="s">
        <v>4</v>
      </c>
      <c r="C6" s="17">
        <v>15</v>
      </c>
      <c r="D6" s="17" t="str">
        <f>RIGHT(D2,2)</f>
        <v>01</v>
      </c>
      <c r="E6" s="53" t="s">
        <v>2</v>
      </c>
      <c r="F6" s="17" t="str">
        <f>RIGHT(DEC2HEX(HEX2DEC(B6)+HEX2DEC(C6)+HEX2DEC(D6)+HEX2DEC(E6),4),2)</f>
        <v>C3</v>
      </c>
    </row>
    <row r="7" spans="1:6" ht="14.25">
      <c r="A7" s="38"/>
      <c r="B7" s="32"/>
      <c r="C7" s="12"/>
      <c r="D7" s="17"/>
      <c r="E7" s="12"/>
      <c r="F7" s="17"/>
    </row>
    <row r="8" spans="1:6" ht="14.25">
      <c r="A8" s="37" t="s">
        <v>8</v>
      </c>
      <c r="B8" s="17" t="s">
        <v>4</v>
      </c>
      <c r="C8" s="17">
        <v>11</v>
      </c>
      <c r="D8" s="17" t="str">
        <f>RIGHT(D2,2)</f>
        <v>01</v>
      </c>
      <c r="E8" s="53" t="s">
        <v>2</v>
      </c>
      <c r="F8" s="17" t="str">
        <f>RIGHT(DEC2HEX(HEX2DEC(B8)+HEX2DEC(C8)+HEX2DEC(D8)+HEX2DEC(E8),4),2)</f>
        <v>BF</v>
      </c>
    </row>
    <row r="9" spans="1:6" ht="14.25">
      <c r="A9" s="37" t="s">
        <v>9</v>
      </c>
      <c r="B9" s="17" t="s">
        <v>4</v>
      </c>
      <c r="C9" s="17">
        <v>11</v>
      </c>
      <c r="D9" s="17" t="str">
        <f>RIGHT(D2,2)</f>
        <v>01</v>
      </c>
      <c r="E9" s="17">
        <v>81</v>
      </c>
      <c r="F9" s="17" t="str">
        <f>RIGHT(DEC2HEX(HEX2DEC(B9)+HEX2DEC(C9)+HEX2DEC(D9)+HEX2DEC(E9),4),2)</f>
        <v>3F</v>
      </c>
    </row>
    <row r="10" spans="1:19" ht="14.25">
      <c r="A10" s="39"/>
      <c r="B10" s="40"/>
      <c r="C10" s="40"/>
      <c r="D10" s="40"/>
      <c r="E10" s="40"/>
      <c r="F10" s="40"/>
      <c r="M10" s="26"/>
      <c r="N10" s="26"/>
      <c r="O10" s="26"/>
      <c r="P10" s="26"/>
      <c r="Q10" s="26"/>
      <c r="R10" s="47"/>
      <c r="S10" s="47"/>
    </row>
    <row r="11" spans="1:17" ht="14.25">
      <c r="A11" s="37" t="s">
        <v>10</v>
      </c>
      <c r="B11" s="17" t="s">
        <v>4</v>
      </c>
      <c r="C11" s="17">
        <v>11</v>
      </c>
      <c r="D11" s="17" t="str">
        <f>RIGHT(D2,2)</f>
        <v>01</v>
      </c>
      <c r="E11" s="53" t="s">
        <v>11</v>
      </c>
      <c r="F11" s="17" t="str">
        <f>RIGHT(DEC2HEX(HEX2DEC(B11)+HEX2DEC(C11)+HEX2DEC(D11)+HEX2DEC(E11),4),2)</f>
        <v>C0</v>
      </c>
      <c r="M11" s="30"/>
      <c r="N11"/>
      <c r="O11" s="30"/>
      <c r="P11"/>
      <c r="Q11" s="30"/>
    </row>
    <row r="12" spans="1:17" ht="14.25">
      <c r="A12" s="37" t="s">
        <v>12</v>
      </c>
      <c r="B12" s="17" t="s">
        <v>4</v>
      </c>
      <c r="C12" s="17">
        <v>11</v>
      </c>
      <c r="D12" s="17" t="str">
        <f>RIGHT(D2,2)</f>
        <v>01</v>
      </c>
      <c r="E12" s="17">
        <v>82</v>
      </c>
      <c r="F12" s="17" t="str">
        <f>RIGHT(DEC2HEX(HEX2DEC(B12)+HEX2DEC(C12)+HEX2DEC(D12)+HEX2DEC(E12),4),2)</f>
        <v>40</v>
      </c>
      <c r="M12" s="30"/>
      <c r="N12"/>
      <c r="O12" s="30"/>
      <c r="P12"/>
      <c r="Q12" s="30"/>
    </row>
    <row r="13" spans="1:17" ht="14.25">
      <c r="A13" s="39"/>
      <c r="B13" s="40"/>
      <c r="C13" s="40"/>
      <c r="D13" s="40"/>
      <c r="E13" s="40"/>
      <c r="F13" s="40"/>
      <c r="M13" s="30"/>
      <c r="N13"/>
      <c r="O13" s="30"/>
      <c r="P13"/>
      <c r="Q13" s="30"/>
    </row>
    <row r="14" spans="1:6" ht="14.25">
      <c r="A14" s="37" t="s">
        <v>13</v>
      </c>
      <c r="B14" s="17" t="s">
        <v>4</v>
      </c>
      <c r="C14" s="17">
        <v>11</v>
      </c>
      <c r="D14" s="17" t="str">
        <f>RIGHT(D2,2)</f>
        <v>01</v>
      </c>
      <c r="E14" s="53" t="s">
        <v>14</v>
      </c>
      <c r="F14" s="17" t="str">
        <f>RIGHT(DEC2HEX(HEX2DEC(B14)+HEX2DEC(C14)+HEX2DEC(D14)+HEX2DEC(E14),4),2)</f>
        <v>C1</v>
      </c>
    </row>
    <row r="15" spans="1:19" ht="14.25">
      <c r="A15" s="37" t="s">
        <v>15</v>
      </c>
      <c r="B15" s="17" t="s">
        <v>4</v>
      </c>
      <c r="C15" s="17">
        <v>11</v>
      </c>
      <c r="D15" s="17" t="str">
        <f>RIGHT(D2,2)</f>
        <v>01</v>
      </c>
      <c r="E15" s="17">
        <v>83</v>
      </c>
      <c r="F15" s="17" t="str">
        <f>RIGHT(DEC2HEX(HEX2DEC(B15)+HEX2DEC(C15)+HEX2DEC(D15)+HEX2DEC(E15),4),2)</f>
        <v>41</v>
      </c>
      <c r="I15" s="17" t="s">
        <v>16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</row>
    <row r="16" spans="1:19" ht="14.25">
      <c r="A16" s="39"/>
      <c r="B16" s="40"/>
      <c r="C16" s="40"/>
      <c r="D16" s="40"/>
      <c r="E16" s="40"/>
      <c r="F16" s="40"/>
      <c r="I16" s="45"/>
      <c r="J16" s="13" t="s">
        <v>17</v>
      </c>
      <c r="K16" s="13" t="s">
        <v>18</v>
      </c>
      <c r="L16" s="13" t="s">
        <v>19</v>
      </c>
      <c r="M16" s="13" t="s">
        <v>20</v>
      </c>
      <c r="N16" s="14"/>
      <c r="O16" s="46" t="s">
        <v>21</v>
      </c>
      <c r="P16" s="46"/>
      <c r="Q16" s="48"/>
      <c r="R16" s="49" t="s">
        <v>22</v>
      </c>
      <c r="S16" s="50"/>
    </row>
    <row r="17" spans="1:19" ht="14.25">
      <c r="A17" s="37" t="s">
        <v>23</v>
      </c>
      <c r="B17" s="17" t="s">
        <v>4</v>
      </c>
      <c r="C17" s="17">
        <v>11</v>
      </c>
      <c r="D17" s="17" t="str">
        <f>RIGHT(D2,2)</f>
        <v>01</v>
      </c>
      <c r="E17" s="53" t="s">
        <v>24</v>
      </c>
      <c r="F17" s="17" t="str">
        <f>RIGHT(DEC2HEX(HEX2DEC(B17)+HEX2DEC(C17)+HEX2DEC(D17)+HEX2DEC(E17),4),2)</f>
        <v>C2</v>
      </c>
      <c r="I17" s="17" t="s">
        <v>25</v>
      </c>
      <c r="J17" s="17" t="s">
        <v>4</v>
      </c>
      <c r="K17" s="12">
        <v>16</v>
      </c>
      <c r="L17" s="53" t="s">
        <v>2</v>
      </c>
      <c r="M17" s="54" t="s">
        <v>2</v>
      </c>
      <c r="N17" s="12"/>
      <c r="O17" s="17" t="s">
        <v>26</v>
      </c>
      <c r="P17" s="12"/>
      <c r="Q17" s="12"/>
      <c r="R17" s="49" t="s">
        <v>27</v>
      </c>
      <c r="S17" s="50"/>
    </row>
    <row r="18" spans="1:19" ht="14.25">
      <c r="A18" s="37" t="s">
        <v>28</v>
      </c>
      <c r="B18" s="17" t="s">
        <v>4</v>
      </c>
      <c r="C18" s="17">
        <v>11</v>
      </c>
      <c r="D18" s="17" t="str">
        <f>RIGHT(D2,2)</f>
        <v>01</v>
      </c>
      <c r="E18" s="17">
        <v>84</v>
      </c>
      <c r="F18" s="17" t="str">
        <f>RIGHT(DEC2HEX(HEX2DEC(B18)+HEX2DEC(C18)+HEX2DEC(D18)+HEX2DEC(E18),4),2)</f>
        <v>42</v>
      </c>
      <c r="M18" s="26"/>
      <c r="N18" s="26"/>
      <c r="O18" s="26"/>
      <c r="P18" s="26"/>
      <c r="Q18" s="26"/>
      <c r="R18" s="47"/>
      <c r="S18" s="47"/>
    </row>
    <row r="19" spans="1:19" ht="14.25">
      <c r="A19" s="39"/>
      <c r="B19" s="40"/>
      <c r="C19" s="40"/>
      <c r="D19" s="40"/>
      <c r="E19" s="40"/>
      <c r="F19" s="40"/>
      <c r="M19" s="26"/>
      <c r="N19" s="26"/>
      <c r="O19" s="26"/>
      <c r="P19" s="26"/>
      <c r="Q19" s="26"/>
      <c r="R19" s="47"/>
      <c r="S19" s="47"/>
    </row>
    <row r="20" spans="1:6" ht="14.25">
      <c r="A20" s="37" t="s">
        <v>29</v>
      </c>
      <c r="B20" s="17" t="s">
        <v>4</v>
      </c>
      <c r="C20" s="17">
        <v>11</v>
      </c>
      <c r="D20" s="17" t="str">
        <f>RIGHT(D2,2)</f>
        <v>01</v>
      </c>
      <c r="E20" s="53" t="s">
        <v>30</v>
      </c>
      <c r="F20" s="17" t="str">
        <f>RIGHT(DEC2HEX(HEX2DEC(B20)+HEX2DEC(C20)+HEX2DEC(D20)+HEX2DEC(E20),4),2)</f>
        <v>C3</v>
      </c>
    </row>
    <row r="21" spans="1:6" ht="14.25">
      <c r="A21" s="37" t="s">
        <v>31</v>
      </c>
      <c r="B21" s="17" t="s">
        <v>4</v>
      </c>
      <c r="C21" s="17">
        <v>11</v>
      </c>
      <c r="D21" s="17" t="str">
        <f>RIGHT(D2,2)</f>
        <v>01</v>
      </c>
      <c r="E21" s="17">
        <v>85</v>
      </c>
      <c r="F21" s="17" t="str">
        <f>RIGHT(DEC2HEX(HEX2DEC(B21)+HEX2DEC(C21)+HEX2DEC(D21)+HEX2DEC(E21),4),2)</f>
        <v>43</v>
      </c>
    </row>
    <row r="22" spans="1:6" ht="14.25">
      <c r="A22" s="39"/>
      <c r="B22" s="40"/>
      <c r="C22" s="40"/>
      <c r="D22" s="40"/>
      <c r="E22" s="40"/>
      <c r="F22" s="40"/>
    </row>
    <row r="23" spans="1:6" ht="14.25">
      <c r="A23" s="37" t="s">
        <v>32</v>
      </c>
      <c r="B23" s="17" t="s">
        <v>4</v>
      </c>
      <c r="C23" s="17">
        <v>11</v>
      </c>
      <c r="D23" s="17" t="str">
        <f>RIGHT(D2,2)</f>
        <v>01</v>
      </c>
      <c r="E23" s="53" t="s">
        <v>33</v>
      </c>
      <c r="F23" s="17" t="str">
        <f>RIGHT(DEC2HEX(HEX2DEC(B23)+HEX2DEC(C23)+HEX2DEC(D23)+HEX2DEC(E23),4),2)</f>
        <v>C4</v>
      </c>
    </row>
    <row r="24" spans="1:6" ht="14.25">
      <c r="A24" s="37" t="s">
        <v>34</v>
      </c>
      <c r="B24" s="17" t="s">
        <v>4</v>
      </c>
      <c r="C24" s="17">
        <v>11</v>
      </c>
      <c r="D24" s="17" t="str">
        <f>RIGHT(D2,2)</f>
        <v>01</v>
      </c>
      <c r="E24" s="17">
        <v>86</v>
      </c>
      <c r="F24" s="17" t="str">
        <f>RIGHT(DEC2HEX(HEX2DEC(B24)+HEX2DEC(C24)+HEX2DEC(D24)+HEX2DEC(E24),4),2)</f>
        <v>44</v>
      </c>
    </row>
    <row r="25" spans="1:6" ht="14.25">
      <c r="A25" s="39"/>
      <c r="B25" s="40"/>
      <c r="C25" s="40"/>
      <c r="D25" s="40"/>
      <c r="E25" s="40"/>
      <c r="F25" s="40"/>
    </row>
    <row r="26" spans="1:6" ht="14.25">
      <c r="A26" s="37" t="s">
        <v>35</v>
      </c>
      <c r="B26" s="17" t="s">
        <v>4</v>
      </c>
      <c r="C26" s="17">
        <v>11</v>
      </c>
      <c r="D26" s="17" t="str">
        <f>RIGHT(D2,2)</f>
        <v>01</v>
      </c>
      <c r="E26" s="53" t="s">
        <v>36</v>
      </c>
      <c r="F26" s="17" t="str">
        <f>RIGHT(DEC2HEX(HEX2DEC(B26)+HEX2DEC(C26)+HEX2DEC(D26)+HEX2DEC(E26),4),2)</f>
        <v>C5</v>
      </c>
    </row>
    <row r="27" spans="1:6" ht="14.25">
      <c r="A27" s="37" t="s">
        <v>37</v>
      </c>
      <c r="B27" s="17" t="s">
        <v>4</v>
      </c>
      <c r="C27" s="17">
        <v>11</v>
      </c>
      <c r="D27" s="17" t="str">
        <f>RIGHT(D2,2)</f>
        <v>01</v>
      </c>
      <c r="E27" s="17">
        <v>87</v>
      </c>
      <c r="F27" s="17" t="str">
        <f>RIGHT(DEC2HEX(HEX2DEC(B27)+HEX2DEC(C27)+HEX2DEC(D27)+HEX2DEC(E27),4),2)</f>
        <v>45</v>
      </c>
    </row>
    <row r="28" spans="1:6" ht="14.25">
      <c r="A28" s="39"/>
      <c r="B28" s="40"/>
      <c r="C28" s="40"/>
      <c r="D28" s="40"/>
      <c r="E28" s="40"/>
      <c r="F28" s="40"/>
    </row>
    <row r="29" spans="1:20" ht="14.25">
      <c r="A29" s="37" t="s">
        <v>38</v>
      </c>
      <c r="B29" s="17" t="s">
        <v>4</v>
      </c>
      <c r="C29" s="17">
        <v>11</v>
      </c>
      <c r="D29" s="17" t="str">
        <f>RIGHT(D2,2)</f>
        <v>01</v>
      </c>
      <c r="E29" s="53" t="s">
        <v>39</v>
      </c>
      <c r="F29" s="17" t="str">
        <f>RIGHT(DEC2HEX(HEX2DEC(B29)+HEX2DEC(C29)+HEX2DEC(D29)+HEX2DEC(E29),4),2)</f>
        <v>C6</v>
      </c>
      <c r="N29" s="26"/>
      <c r="O29" s="26"/>
      <c r="P29" s="26"/>
      <c r="Q29" s="26"/>
      <c r="R29" s="26"/>
      <c r="S29" s="47"/>
      <c r="T29" s="47"/>
    </row>
    <row r="30" spans="1:20" ht="14.25">
      <c r="A30" s="37" t="s">
        <v>40</v>
      </c>
      <c r="B30" s="17" t="s">
        <v>4</v>
      </c>
      <c r="C30" s="17">
        <v>11</v>
      </c>
      <c r="D30" s="17" t="str">
        <f>RIGHT(D2,2)</f>
        <v>01</v>
      </c>
      <c r="E30" s="17">
        <v>88</v>
      </c>
      <c r="F30" s="17" t="str">
        <f>RIGHT(DEC2HEX(HEX2DEC(B30)+HEX2DEC(C30)+HEX2DEC(D30)+HEX2DEC(E30),4),2)</f>
        <v>46</v>
      </c>
      <c r="N30" s="26"/>
      <c r="O30" s="26"/>
      <c r="P30" s="26"/>
      <c r="Q30" s="26"/>
      <c r="R30" s="26"/>
      <c r="S30" s="47"/>
      <c r="T30" s="47"/>
    </row>
    <row r="31" spans="1:6" ht="14.25">
      <c r="A31" s="41"/>
      <c r="B31" s="41"/>
      <c r="C31" s="41"/>
      <c r="D31" s="41"/>
      <c r="E31" s="42"/>
      <c r="F31" s="42"/>
    </row>
    <row r="32" spans="1:6" ht="28.5" customHeight="1">
      <c r="A32" s="43" t="s">
        <v>41</v>
      </c>
      <c r="B32" s="43"/>
      <c r="C32" s="43"/>
      <c r="D32" s="43"/>
      <c r="E32" s="43"/>
      <c r="F32" s="43"/>
    </row>
    <row r="33" spans="1:6" ht="14.25">
      <c r="A33" s="42"/>
      <c r="B33" s="42"/>
      <c r="C33" s="42"/>
      <c r="D33" s="42"/>
      <c r="E33" s="42"/>
      <c r="F33" s="42"/>
    </row>
    <row r="34" spans="1:6" ht="14.25">
      <c r="A34" s="44" t="s">
        <v>42</v>
      </c>
      <c r="B34" s="17" t="s">
        <v>4</v>
      </c>
      <c r="C34" s="17">
        <v>13</v>
      </c>
      <c r="D34" s="53" t="s">
        <v>2</v>
      </c>
      <c r="E34" s="53" t="s">
        <v>6</v>
      </c>
      <c r="F34" s="17" t="str">
        <f>RIGHT(DEC2HEX(HEX2DEC(B34)+HEX2DEC(C34)+HEX2DEC(D34)+HEX2DEC(E34),4),2)</f>
        <v>C0</v>
      </c>
    </row>
    <row r="35" spans="1:6" ht="14.25">
      <c r="A35" s="44" t="s">
        <v>43</v>
      </c>
      <c r="B35" s="17" t="s">
        <v>4</v>
      </c>
      <c r="C35" s="17">
        <v>13</v>
      </c>
      <c r="D35" s="53" t="s">
        <v>2</v>
      </c>
      <c r="E35" s="53" t="s">
        <v>2</v>
      </c>
      <c r="F35" s="17" t="str">
        <f>RIGHT(DEC2HEX(HEX2DEC(B35)+HEX2DEC(C35)+HEX2DEC(D35)+HEX2DEC(E35),4),2)</f>
        <v>C1</v>
      </c>
    </row>
  </sheetData>
  <sheetProtection/>
  <mergeCells count="21">
    <mergeCell ref="A1:F1"/>
    <mergeCell ref="A2:C2"/>
    <mergeCell ref="I15:S15"/>
    <mergeCell ref="M16:N16"/>
    <mergeCell ref="R16:S16"/>
    <mergeCell ref="M17:N17"/>
    <mergeCell ref="O17:Q17"/>
    <mergeCell ref="R17:S17"/>
    <mergeCell ref="M18:N18"/>
    <mergeCell ref="O18:Q18"/>
    <mergeCell ref="R18:S18"/>
    <mergeCell ref="M19:N19"/>
    <mergeCell ref="O19:Q19"/>
    <mergeCell ref="R19:S19"/>
    <mergeCell ref="N29:O29"/>
    <mergeCell ref="P29:R29"/>
    <mergeCell ref="S29:T29"/>
    <mergeCell ref="N30:O30"/>
    <mergeCell ref="P30:R30"/>
    <mergeCell ref="S30:T30"/>
    <mergeCell ref="A32:F32"/>
  </mergeCells>
  <hyperlinks>
    <hyperlink ref="A32:D32" location="单通道延时设置计算!A1" display="单个通道延时设置"/>
  </hyperlinks>
  <printOptions/>
  <pageMargins left="0.75" right="0.75" top="1" bottom="1" header="0.51" footer="0.51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"/>
  <sheetViews>
    <sheetView zoomScaleSheetLayoutView="100" workbookViewId="0" topLeftCell="A1">
      <selection activeCell="C13" sqref="C13:I13"/>
    </sheetView>
  </sheetViews>
  <sheetFormatPr defaultColWidth="9.00390625" defaultRowHeight="15"/>
  <cols>
    <col min="7" max="7" width="8.421875" style="0" customWidth="1"/>
    <col min="9" max="9" width="8.421875" style="0" customWidth="1"/>
  </cols>
  <sheetData>
    <row r="1" spans="1:9" ht="28.5" customHeight="1">
      <c r="A1" s="1" t="s">
        <v>44</v>
      </c>
      <c r="B1" s="2"/>
      <c r="C1" s="2"/>
      <c r="D1" s="2"/>
      <c r="E1" s="2"/>
      <c r="F1" s="2"/>
      <c r="G1" s="2"/>
      <c r="H1" s="2"/>
      <c r="I1" s="2"/>
    </row>
    <row r="2" spans="1:9" ht="45" customHeight="1">
      <c r="A2" s="3" t="s">
        <v>45</v>
      </c>
      <c r="B2" s="4"/>
      <c r="C2" s="55" t="s">
        <v>2</v>
      </c>
      <c r="D2" s="6" t="s">
        <v>46</v>
      </c>
      <c r="E2" s="7"/>
      <c r="F2" s="7"/>
      <c r="G2" s="7"/>
      <c r="H2" s="7"/>
      <c r="I2" s="7"/>
    </row>
    <row r="3" spans="1:9" ht="36.75" customHeight="1">
      <c r="A3" s="8" t="s">
        <v>47</v>
      </c>
      <c r="B3" s="9"/>
      <c r="C3" s="56" t="s">
        <v>48</v>
      </c>
      <c r="D3" s="11" t="s">
        <v>49</v>
      </c>
      <c r="E3" s="12"/>
      <c r="F3" s="12"/>
      <c r="G3" s="12"/>
      <c r="H3" s="12"/>
      <c r="I3" s="12"/>
    </row>
    <row r="4" spans="1:9" ht="27">
      <c r="A4" s="13" t="s">
        <v>50</v>
      </c>
      <c r="B4" s="14"/>
      <c r="C4" s="15" t="s">
        <v>51</v>
      </c>
      <c r="D4" s="13" t="s">
        <v>50</v>
      </c>
      <c r="E4" s="14"/>
      <c r="F4" s="15" t="s">
        <v>51</v>
      </c>
      <c r="G4" s="13" t="s">
        <v>50</v>
      </c>
      <c r="H4" s="14"/>
      <c r="I4" s="15" t="s">
        <v>51</v>
      </c>
    </row>
    <row r="5" spans="1:9" ht="14.25">
      <c r="A5" s="13" t="s">
        <v>52</v>
      </c>
      <c r="B5" s="14"/>
      <c r="C5" s="57" t="s">
        <v>6</v>
      </c>
      <c r="D5" s="17" t="s">
        <v>53</v>
      </c>
      <c r="E5" s="12"/>
      <c r="F5" s="57" t="s">
        <v>33</v>
      </c>
      <c r="G5" s="17" t="s">
        <v>54</v>
      </c>
      <c r="H5" s="12"/>
      <c r="I5" s="20" t="s">
        <v>55</v>
      </c>
    </row>
    <row r="6" spans="1:9" ht="14.25">
      <c r="A6" s="13" t="s">
        <v>56</v>
      </c>
      <c r="B6" s="14"/>
      <c r="C6" s="57" t="s">
        <v>2</v>
      </c>
      <c r="D6" s="17" t="s">
        <v>57</v>
      </c>
      <c r="E6" s="12"/>
      <c r="F6" s="57" t="s">
        <v>36</v>
      </c>
      <c r="G6" s="17" t="s">
        <v>58</v>
      </c>
      <c r="H6" s="12"/>
      <c r="I6" s="20" t="s">
        <v>59</v>
      </c>
    </row>
    <row r="7" spans="1:9" ht="14.25">
      <c r="A7" s="13" t="s">
        <v>60</v>
      </c>
      <c r="B7" s="14"/>
      <c r="C7" s="57" t="s">
        <v>11</v>
      </c>
      <c r="D7" s="17" t="s">
        <v>61</v>
      </c>
      <c r="E7" s="12"/>
      <c r="F7" s="57" t="s">
        <v>39</v>
      </c>
      <c r="G7" s="17" t="s">
        <v>62</v>
      </c>
      <c r="H7" s="12"/>
      <c r="I7" s="20" t="s">
        <v>63</v>
      </c>
    </row>
    <row r="8" spans="1:9" ht="14.25">
      <c r="A8" s="13" t="s">
        <v>64</v>
      </c>
      <c r="B8" s="14"/>
      <c r="C8" s="57" t="s">
        <v>14</v>
      </c>
      <c r="D8" s="18" t="s">
        <v>65</v>
      </c>
      <c r="E8" s="19"/>
      <c r="F8" s="57" t="s">
        <v>66</v>
      </c>
      <c r="G8" s="17" t="s">
        <v>67</v>
      </c>
      <c r="H8" s="12"/>
      <c r="I8" s="20" t="s">
        <v>68</v>
      </c>
    </row>
    <row r="9" spans="1:9" ht="14.25">
      <c r="A9" s="17" t="s">
        <v>69</v>
      </c>
      <c r="B9" s="12"/>
      <c r="C9" s="57" t="s">
        <v>24</v>
      </c>
      <c r="D9" s="17" t="s">
        <v>70</v>
      </c>
      <c r="E9" s="12"/>
      <c r="F9" s="20" t="s">
        <v>48</v>
      </c>
      <c r="G9" s="17" t="s">
        <v>71</v>
      </c>
      <c r="H9" s="12"/>
      <c r="I9" s="27">
        <v>10</v>
      </c>
    </row>
    <row r="10" spans="1:9" ht="14.25">
      <c r="A10" s="17" t="s">
        <v>72</v>
      </c>
      <c r="B10" s="12"/>
      <c r="C10" s="57" t="s">
        <v>30</v>
      </c>
      <c r="D10" s="18" t="s">
        <v>73</v>
      </c>
      <c r="E10" s="19"/>
      <c r="F10" s="21" t="s">
        <v>74</v>
      </c>
      <c r="G10" s="18" t="s">
        <v>75</v>
      </c>
      <c r="H10" s="19"/>
      <c r="I10" s="28">
        <v>11</v>
      </c>
    </row>
    <row r="11" spans="1:12" ht="31.5" customHeight="1">
      <c r="A11" s="8" t="s">
        <v>76</v>
      </c>
      <c r="B11" s="9"/>
      <c r="C11" s="22">
        <v>1.5</v>
      </c>
      <c r="D11" s="17" t="s">
        <v>77</v>
      </c>
      <c r="E11" s="17"/>
      <c r="F11" s="17"/>
      <c r="G11" s="17"/>
      <c r="H11" s="17"/>
      <c r="I11" s="17"/>
      <c r="L11" s="29"/>
    </row>
    <row r="12" spans="1:9" ht="14.25">
      <c r="A12" s="23" t="s">
        <v>78</v>
      </c>
      <c r="B12" s="23"/>
      <c r="C12" s="13" t="s">
        <v>4</v>
      </c>
      <c r="D12" s="24">
        <v>12</v>
      </c>
      <c r="E12" s="25" t="str">
        <f>RIGHT(C2,2)</f>
        <v>01</v>
      </c>
      <c r="F12" s="25" t="str">
        <f>RIGHT(C3,2)</f>
        <v>0A</v>
      </c>
      <c r="G12" s="14" t="str">
        <f>LEFT(DEC2HEX(C11/0.25,4),2)</f>
        <v>00</v>
      </c>
      <c r="H12" s="14" t="str">
        <f>RIGHT(DEC2HEX(C11/0.25,4),2)</f>
        <v>06</v>
      </c>
      <c r="I12" s="17" t="str">
        <f>RIGHT(DEC2HEX(HEX2DEC(C12)+HEX2DEC(D12)+HEX2DEC(E12)+HEX2DEC(F12)+HEX2DEC(G12)+HEX2DEC(H12),4),2)</f>
        <v>CF</v>
      </c>
    </row>
    <row r="13" spans="1:9" ht="14.25">
      <c r="A13" s="23"/>
      <c r="B13" s="23"/>
      <c r="C13" s="8" t="str">
        <f>C12&amp;" "&amp;D12&amp;" "&amp;E12&amp;" "&amp;F12&amp;" "&amp;G12&amp;" "&amp;H12&amp;" "&amp;I12</f>
        <v>AC 12 01 0A 00 06 CF</v>
      </c>
      <c r="D13" s="9"/>
      <c r="E13" s="9"/>
      <c r="F13" s="9"/>
      <c r="G13" s="9"/>
      <c r="H13" s="9"/>
      <c r="I13" s="9"/>
    </row>
    <row r="14" spans="3:7" ht="13.5">
      <c r="C14" s="26"/>
      <c r="D14" s="26"/>
      <c r="E14" s="26"/>
      <c r="F14" s="26"/>
      <c r="G14" s="26"/>
    </row>
    <row r="16" spans="4:6" ht="13.5">
      <c r="D16" s="26"/>
      <c r="E16" s="26"/>
      <c r="F16" s="26"/>
    </row>
  </sheetData>
  <sheetProtection/>
  <mergeCells count="32">
    <mergeCell ref="A1:I1"/>
    <mergeCell ref="A2:B2"/>
    <mergeCell ref="D2:I2"/>
    <mergeCell ref="A3:B3"/>
    <mergeCell ref="D3:I3"/>
    <mergeCell ref="A4:B4"/>
    <mergeCell ref="D4:E4"/>
    <mergeCell ref="G4:H4"/>
    <mergeCell ref="A5:B5"/>
    <mergeCell ref="D5:E5"/>
    <mergeCell ref="G5:H5"/>
    <mergeCell ref="A6:B6"/>
    <mergeCell ref="D6:E6"/>
    <mergeCell ref="G6:H6"/>
    <mergeCell ref="A7:B7"/>
    <mergeCell ref="D7:E7"/>
    <mergeCell ref="G7:H7"/>
    <mergeCell ref="A8:B8"/>
    <mergeCell ref="D8:E8"/>
    <mergeCell ref="G8:H8"/>
    <mergeCell ref="A9:B9"/>
    <mergeCell ref="D9:E9"/>
    <mergeCell ref="G9:H9"/>
    <mergeCell ref="A10:B10"/>
    <mergeCell ref="D10:E10"/>
    <mergeCell ref="G10:H10"/>
    <mergeCell ref="A11:B11"/>
    <mergeCell ref="D11:I11"/>
    <mergeCell ref="C13:I13"/>
    <mergeCell ref="C14:G14"/>
    <mergeCell ref="D16:F16"/>
    <mergeCell ref="A12:B13"/>
  </mergeCells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潘祖灼</cp:lastModifiedBy>
  <dcterms:created xsi:type="dcterms:W3CDTF">2019-12-30T03:59:38Z</dcterms:created>
  <dcterms:modified xsi:type="dcterms:W3CDTF">2020-09-23T09:38:58Z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